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N:\- Finances\Budgets\Budget 2025\"/>
    </mc:Choice>
  </mc:AlternateContent>
  <xr:revisionPtr revIDLastSave="0" documentId="8_{637BBCFE-50B7-4D7F-B695-C3F466A46F82}" xr6:coauthVersionLast="47" xr6:coauthVersionMax="47" xr10:uidLastSave="{00000000-0000-0000-0000-000000000000}"/>
  <bookViews>
    <workbookView xWindow="-120" yWindow="-120" windowWidth="29040" windowHeight="15720" xr2:uid="{AB914568-A20B-4812-8DAB-AEF7A9D06C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0" i="1" l="1"/>
  <c r="E84" i="1"/>
  <c r="E94" i="1" s="1"/>
  <c r="E42" i="1"/>
  <c r="E30" i="1"/>
  <c r="E43" i="1" s="1"/>
</calcChain>
</file>

<file path=xl/sharedStrings.xml><?xml version="1.0" encoding="utf-8"?>
<sst xmlns="http://schemas.openxmlformats.org/spreadsheetml/2006/main" count="139" uniqueCount="137">
  <si>
    <t xml:space="preserve">Port #2 of Wahkiakum County </t>
  </si>
  <si>
    <t>Budget Year 2025</t>
  </si>
  <si>
    <t>Initial Cash</t>
  </si>
  <si>
    <t>2025 BUDGET</t>
  </si>
  <si>
    <t>OPERATING REVENUE</t>
  </si>
  <si>
    <t>641.10</t>
  </si>
  <si>
    <t>Leasehold Hookup</t>
  </si>
  <si>
    <t>641.16</t>
  </si>
  <si>
    <t>Cabin</t>
  </si>
  <si>
    <t>Full Hook Up</t>
  </si>
  <si>
    <t>Partial Hook Up</t>
  </si>
  <si>
    <t>Tent Site</t>
  </si>
  <si>
    <t>Yurts</t>
  </si>
  <si>
    <t>Shelter</t>
  </si>
  <si>
    <t>Waste Station</t>
  </si>
  <si>
    <t>Shower</t>
  </si>
  <si>
    <t>Boat Launches</t>
  </si>
  <si>
    <t>Parking</t>
  </si>
  <si>
    <t>Sand Sales</t>
  </si>
  <si>
    <t>Wood Sales</t>
  </si>
  <si>
    <t>Retail Sale Items</t>
  </si>
  <si>
    <t>641.34</t>
  </si>
  <si>
    <t>Bulk Water</t>
  </si>
  <si>
    <t>Ice Sales</t>
  </si>
  <si>
    <t xml:space="preserve">Vending </t>
  </si>
  <si>
    <t>641.41</t>
  </si>
  <si>
    <t xml:space="preserve">Propane Exchange </t>
  </si>
  <si>
    <t>641.42</t>
  </si>
  <si>
    <t>Miscellaneous Revenue</t>
  </si>
  <si>
    <t>641.43</t>
  </si>
  <si>
    <t>Good Sam Membership</t>
  </si>
  <si>
    <t>Port of Portland</t>
  </si>
  <si>
    <t>PTI</t>
  </si>
  <si>
    <t>Clean Rivers</t>
  </si>
  <si>
    <t>Sewer Easement</t>
  </si>
  <si>
    <t>TOTAL OPERATING REVENUE</t>
  </si>
  <si>
    <t>NON OPERATING REVENUE</t>
  </si>
  <si>
    <t>699.10</t>
  </si>
  <si>
    <t>Interest</t>
  </si>
  <si>
    <t>699.20</t>
  </si>
  <si>
    <t>Prior Years Property Tax</t>
  </si>
  <si>
    <t>Property Tax Collected</t>
  </si>
  <si>
    <t>Forest Tax</t>
  </si>
  <si>
    <t>Federal in lieu of Tax</t>
  </si>
  <si>
    <t>Sales and Hotel Tax Collected</t>
  </si>
  <si>
    <t>Leasehold Tax Collected</t>
  </si>
  <si>
    <t>699.30</t>
  </si>
  <si>
    <t>Grants</t>
  </si>
  <si>
    <t>Donations</t>
  </si>
  <si>
    <t>TOTAL NON OPERATING REVENUE</t>
  </si>
  <si>
    <t>TOTAL REVENUE</t>
  </si>
  <si>
    <t>OPERATING EXPENDITURES</t>
  </si>
  <si>
    <t>741.10</t>
  </si>
  <si>
    <t>Port District Commissioners</t>
  </si>
  <si>
    <t>741.11</t>
  </si>
  <si>
    <t>Manager</t>
  </si>
  <si>
    <t>741.12</t>
  </si>
  <si>
    <t>Assistant Manager</t>
  </si>
  <si>
    <t>743.10</t>
  </si>
  <si>
    <t>Office Staff</t>
  </si>
  <si>
    <t>743.11</t>
  </si>
  <si>
    <t>Maintenance Staff</t>
  </si>
  <si>
    <t>741.26</t>
  </si>
  <si>
    <t>Personnel Benefits (FICA, L&amp;I, Unemployment)</t>
  </si>
  <si>
    <t>741.25</t>
  </si>
  <si>
    <t>Health Care</t>
  </si>
  <si>
    <t>741.27</t>
  </si>
  <si>
    <t>Park Host</t>
  </si>
  <si>
    <t>741.31</t>
  </si>
  <si>
    <t xml:space="preserve">Legal </t>
  </si>
  <si>
    <t>741.32</t>
  </si>
  <si>
    <t xml:space="preserve">Auditor </t>
  </si>
  <si>
    <t>741.41</t>
  </si>
  <si>
    <t>Office Expense</t>
  </si>
  <si>
    <t>741.72</t>
  </si>
  <si>
    <t>Travel</t>
  </si>
  <si>
    <t>741.73</t>
  </si>
  <si>
    <t>Insurance</t>
  </si>
  <si>
    <t>741.74</t>
  </si>
  <si>
    <t>Ads and Publications</t>
  </si>
  <si>
    <t>741.75</t>
  </si>
  <si>
    <t>Memberships and Dues</t>
  </si>
  <si>
    <t>741.76</t>
  </si>
  <si>
    <t>Permits, Taxes and Fees</t>
  </si>
  <si>
    <t>741.77</t>
  </si>
  <si>
    <t>Retail Items Cost</t>
  </si>
  <si>
    <t>741.78</t>
  </si>
  <si>
    <t>Service Charges  (Credit Card)</t>
  </si>
  <si>
    <t>741.81</t>
  </si>
  <si>
    <t>Water</t>
  </si>
  <si>
    <t>741.82</t>
  </si>
  <si>
    <t>Electricity</t>
  </si>
  <si>
    <t>741.83</t>
  </si>
  <si>
    <t>Sewer / Sani-Can</t>
  </si>
  <si>
    <t>741.84</t>
  </si>
  <si>
    <t>Telephone and Internet</t>
  </si>
  <si>
    <t>741.86</t>
  </si>
  <si>
    <t>Garbage</t>
  </si>
  <si>
    <t>741.87</t>
  </si>
  <si>
    <t>741.91</t>
  </si>
  <si>
    <t>Ice Expense</t>
  </si>
  <si>
    <t>741.92</t>
  </si>
  <si>
    <t>Wood Expense</t>
  </si>
  <si>
    <t>741.93</t>
  </si>
  <si>
    <t>Vending/Beverage</t>
  </si>
  <si>
    <t>741.94</t>
  </si>
  <si>
    <t>Sand (DNR)</t>
  </si>
  <si>
    <t>743.26</t>
  </si>
  <si>
    <t>Water System/  Lab Tech</t>
  </si>
  <si>
    <t>743.34</t>
  </si>
  <si>
    <t>Fuel</t>
  </si>
  <si>
    <t>743.35</t>
  </si>
  <si>
    <t>Supplies, Cleaning &amp; Restroom</t>
  </si>
  <si>
    <t>743.36</t>
  </si>
  <si>
    <t>Tools and Equipment</t>
  </si>
  <si>
    <t>743.41</t>
  </si>
  <si>
    <t>Repairs and Maintenance</t>
  </si>
  <si>
    <t>743.42</t>
  </si>
  <si>
    <t>Safety and First Aid</t>
  </si>
  <si>
    <t>743.43</t>
  </si>
  <si>
    <t>Miscellaneous Expense</t>
  </si>
  <si>
    <t>773.32</t>
  </si>
  <si>
    <t xml:space="preserve">Loan Repayment </t>
  </si>
  <si>
    <t>TOTAL OPERATING EXPENDITURES</t>
  </si>
  <si>
    <t>NON OPERATING EXPENDITURES</t>
  </si>
  <si>
    <t>799.92</t>
  </si>
  <si>
    <t>Election Expense</t>
  </si>
  <si>
    <t>799.93</t>
  </si>
  <si>
    <t>Sales  and Hotel Tax Paid</t>
  </si>
  <si>
    <t>799.94</t>
  </si>
  <si>
    <t>Leasehold Tax Paid</t>
  </si>
  <si>
    <t>TOTAL NON OPERATING EXPENDITURES</t>
  </si>
  <si>
    <t>CAPITAL IMPROVEMENTS</t>
  </si>
  <si>
    <t>773.31</t>
  </si>
  <si>
    <t>Capital Projects</t>
  </si>
  <si>
    <t>TOTAL EXPENDITURES</t>
  </si>
  <si>
    <t>Ending 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</si>
</sst>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164" formatCode="[$-409]General"/>
    <numFmt numFmtId="165" formatCode="[$$-409]#,##0.00;[Red]&quot;-&quot;[$$-409]#,##0.00"/>
    <numFmt numFmtId="166" formatCode="&quot;$&quot;#,##0.00"/>
    <numFmt numFmtId="167" formatCode="&quot;$&quot;#,##0.00&quot; &quot;;[Red]&quot;($&quot;#,##0.00&quot;)&quot;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  <font>
      <b/>
      <u/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5" fillId="0" borderId="0" applyBorder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49" fontId="6" fillId="0" borderId="0" xfId="2" applyNumberFormat="1" applyFont="1"/>
    <xf numFmtId="0" fontId="7" fillId="0" borderId="0" xfId="0" applyFont="1"/>
    <xf numFmtId="6" fontId="7" fillId="0" borderId="0" xfId="1" applyNumberFormat="1" applyFont="1" applyAlignment="1">
      <alignment horizontal="center" wrapText="1"/>
    </xf>
    <xf numFmtId="49" fontId="7" fillId="0" borderId="1" xfId="2" applyNumberFormat="1" applyFont="1" applyBorder="1"/>
    <xf numFmtId="0" fontId="4" fillId="0" borderId="1" xfId="0" applyFont="1" applyBorder="1"/>
    <xf numFmtId="164" fontId="7" fillId="0" borderId="1" xfId="2" applyFont="1" applyBorder="1" applyAlignment="1">
      <alignment horizontal="center" wrapText="1"/>
    </xf>
    <xf numFmtId="49" fontId="7" fillId="0" borderId="0" xfId="2" applyNumberFormat="1" applyFont="1"/>
    <xf numFmtId="164" fontId="4" fillId="0" borderId="0" xfId="2" applyFont="1" applyAlignment="1">
      <alignment horizontal="center"/>
    </xf>
    <xf numFmtId="49" fontId="4" fillId="0" borderId="0" xfId="2" applyNumberFormat="1" applyFont="1" applyAlignment="1">
      <alignment horizontal="left"/>
    </xf>
    <xf numFmtId="164" fontId="4" fillId="0" borderId="0" xfId="2" applyFont="1"/>
    <xf numFmtId="165" fontId="4" fillId="0" borderId="0" xfId="2" applyNumberFormat="1" applyFont="1" applyAlignment="1">
      <alignment horizontal="center"/>
    </xf>
    <xf numFmtId="49" fontId="4" fillId="0" borderId="0" xfId="2" applyNumberFormat="1" applyFont="1" applyAlignment="1">
      <alignment horizontal="left" vertical="center"/>
    </xf>
    <xf numFmtId="49" fontId="7" fillId="0" borderId="0" xfId="2" applyNumberFormat="1" applyFont="1" applyAlignment="1">
      <alignment horizontal="right"/>
    </xf>
    <xf numFmtId="166" fontId="7" fillId="0" borderId="2" xfId="2" applyNumberFormat="1" applyFont="1" applyBorder="1" applyAlignment="1">
      <alignment horizontal="center"/>
    </xf>
    <xf numFmtId="49" fontId="7" fillId="0" borderId="0" xfId="2" applyNumberFormat="1" applyFont="1" applyAlignment="1">
      <alignment horizontal="left"/>
    </xf>
    <xf numFmtId="166" fontId="7" fillId="0" borderId="0" xfId="2" applyNumberFormat="1" applyFont="1" applyAlignment="1">
      <alignment horizontal="center"/>
    </xf>
    <xf numFmtId="167" fontId="7" fillId="0" borderId="2" xfId="2" applyNumberFormat="1" applyFont="1" applyBorder="1" applyAlignment="1">
      <alignment horizontal="center"/>
    </xf>
    <xf numFmtId="165" fontId="7" fillId="0" borderId="0" xfId="2" applyNumberFormat="1" applyFont="1" applyAlignment="1">
      <alignment horizontal="center"/>
    </xf>
    <xf numFmtId="164" fontId="7" fillId="0" borderId="0" xfId="2" applyFont="1" applyAlignment="1">
      <alignment horizontal="center" wrapText="1"/>
    </xf>
    <xf numFmtId="164" fontId="8" fillId="0" borderId="0" xfId="2" applyFont="1"/>
    <xf numFmtId="165" fontId="4" fillId="0" borderId="0" xfId="0" applyNumberFormat="1" applyFont="1"/>
    <xf numFmtId="164" fontId="5" fillId="0" borderId="0" xfId="2"/>
    <xf numFmtId="49" fontId="4" fillId="0" borderId="0" xfId="2" applyNumberFormat="1" applyFont="1"/>
    <xf numFmtId="0" fontId="4" fillId="0" borderId="0" xfId="0" applyFont="1" applyAlignment="1">
      <alignment horizontal="right"/>
    </xf>
    <xf numFmtId="165" fontId="7" fillId="0" borderId="2" xfId="2" applyNumberFormat="1" applyFont="1" applyBorder="1" applyAlignment="1">
      <alignment horizontal="center"/>
    </xf>
    <xf numFmtId="166" fontId="7" fillId="0" borderId="3" xfId="0" applyNumberFormat="1" applyFont="1" applyBorder="1" applyAlignment="1">
      <alignment horizontal="center"/>
    </xf>
    <xf numFmtId="6" fontId="7" fillId="0" borderId="0" xfId="1" applyNumberFormat="1" applyFont="1" applyAlignment="1">
      <alignment horizontal="center"/>
    </xf>
  </cellXfs>
  <cellStyles count="3">
    <cellStyle name="Currency" xfId="1" builtinId="4"/>
    <cellStyle name="Excel Built-in Normal" xfId="2" xr:uid="{948CEEAB-1451-478F-8F26-1A844D7E3CD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C8427-24E8-4EAC-8EA4-5B86A15CDE9A}">
  <dimension ref="A1:I95"/>
  <sheetViews>
    <sheetView tabSelected="1" workbookViewId="0">
      <selection activeCell="K8" sqref="K8"/>
    </sheetView>
  </sheetViews>
  <sheetFormatPr defaultRowHeight="15" x14ac:dyDescent="0.25"/>
  <cols>
    <col min="3" max="3" width="25.42578125" customWidth="1"/>
    <col min="4" max="4" width="2.5703125" customWidth="1"/>
    <col min="5" max="5" width="13.85546875" customWidth="1"/>
  </cols>
  <sheetData>
    <row r="1" spans="1:6" ht="15.75" x14ac:dyDescent="0.25">
      <c r="A1" s="1" t="s">
        <v>0</v>
      </c>
      <c r="B1" s="2"/>
      <c r="C1" s="2"/>
      <c r="D1" s="3"/>
      <c r="E1" s="4"/>
      <c r="F1" s="3"/>
    </row>
    <row r="2" spans="1:6" ht="15.75" x14ac:dyDescent="0.25">
      <c r="A2" s="1" t="s">
        <v>1</v>
      </c>
      <c r="B2" s="2"/>
      <c r="C2" s="2"/>
      <c r="D2" s="3"/>
      <c r="E2" s="4"/>
      <c r="F2" s="3"/>
    </row>
    <row r="3" spans="1:6" x14ac:dyDescent="0.25">
      <c r="A3" s="3"/>
      <c r="B3" s="5"/>
      <c r="C3" s="6" t="s">
        <v>2</v>
      </c>
      <c r="D3" s="3"/>
      <c r="E3" s="7">
        <v>307000</v>
      </c>
      <c r="F3" s="3"/>
    </row>
    <row r="4" spans="1:6" x14ac:dyDescent="0.25">
      <c r="A4" s="8"/>
      <c r="B4" s="9"/>
      <c r="C4" s="9"/>
      <c r="D4" s="9"/>
      <c r="E4" s="10" t="s">
        <v>3</v>
      </c>
      <c r="F4" s="9"/>
    </row>
    <row r="5" spans="1:6" x14ac:dyDescent="0.25">
      <c r="A5" s="3"/>
      <c r="B5" s="11" t="s">
        <v>4</v>
      </c>
      <c r="C5" s="3"/>
      <c r="D5" s="3"/>
      <c r="E5" s="12"/>
      <c r="F5" s="3"/>
    </row>
    <row r="6" spans="1:6" x14ac:dyDescent="0.25">
      <c r="A6" s="3"/>
      <c r="B6" s="13" t="s">
        <v>5</v>
      </c>
      <c r="C6" s="14" t="s">
        <v>6</v>
      </c>
      <c r="D6" s="14"/>
      <c r="E6" s="15">
        <v>20000</v>
      </c>
      <c r="F6" s="3"/>
    </row>
    <row r="7" spans="1:6" x14ac:dyDescent="0.25">
      <c r="A7" s="3"/>
      <c r="B7" s="13" t="s">
        <v>7</v>
      </c>
      <c r="C7" s="14" t="s">
        <v>8</v>
      </c>
      <c r="D7" s="14"/>
      <c r="E7" s="15">
        <v>25000</v>
      </c>
      <c r="F7" s="3"/>
    </row>
    <row r="8" spans="1:6" x14ac:dyDescent="0.25">
      <c r="A8" s="3"/>
      <c r="B8" s="16">
        <v>641.11</v>
      </c>
      <c r="C8" s="14" t="s">
        <v>9</v>
      </c>
      <c r="D8" s="14"/>
      <c r="E8" s="15">
        <v>70000</v>
      </c>
      <c r="F8" s="3"/>
    </row>
    <row r="9" spans="1:6" x14ac:dyDescent="0.25">
      <c r="A9" s="3"/>
      <c r="B9" s="16">
        <v>641.12</v>
      </c>
      <c r="C9" s="14" t="s">
        <v>10</v>
      </c>
      <c r="D9" s="14"/>
      <c r="E9" s="15">
        <v>140000</v>
      </c>
      <c r="F9" s="3"/>
    </row>
    <row r="10" spans="1:6" x14ac:dyDescent="0.25">
      <c r="A10" s="3"/>
      <c r="B10" s="16">
        <v>641.13</v>
      </c>
      <c r="C10" s="14" t="s">
        <v>11</v>
      </c>
      <c r="D10" s="14"/>
      <c r="E10" s="15">
        <v>35000</v>
      </c>
      <c r="F10" s="3"/>
    </row>
    <row r="11" spans="1:6" x14ac:dyDescent="0.25">
      <c r="A11" s="3"/>
      <c r="B11" s="16">
        <v>641.14</v>
      </c>
      <c r="C11" s="14" t="s">
        <v>12</v>
      </c>
      <c r="D11" s="14"/>
      <c r="E11" s="15">
        <v>48000</v>
      </c>
      <c r="F11" s="3"/>
    </row>
    <row r="12" spans="1:6" x14ac:dyDescent="0.25">
      <c r="A12" s="3"/>
      <c r="B12" s="16">
        <v>641.21</v>
      </c>
      <c r="C12" s="14" t="s">
        <v>13</v>
      </c>
      <c r="D12" s="14"/>
      <c r="E12" s="15">
        <v>2000</v>
      </c>
      <c r="F12" s="3"/>
    </row>
    <row r="13" spans="1:6" x14ac:dyDescent="0.25">
      <c r="A13" s="3"/>
      <c r="B13" s="16">
        <v>641.22</v>
      </c>
      <c r="C13" s="14" t="s">
        <v>14</v>
      </c>
      <c r="D13" s="14"/>
      <c r="E13" s="15">
        <v>900</v>
      </c>
      <c r="F13" s="3"/>
    </row>
    <row r="14" spans="1:6" x14ac:dyDescent="0.25">
      <c r="A14" s="3"/>
      <c r="B14" s="16">
        <v>641.23</v>
      </c>
      <c r="C14" s="14" t="s">
        <v>15</v>
      </c>
      <c r="D14" s="14"/>
      <c r="E14" s="15">
        <v>2000</v>
      </c>
      <c r="F14" s="3"/>
    </row>
    <row r="15" spans="1:6" x14ac:dyDescent="0.25">
      <c r="A15" s="3"/>
      <c r="B15" s="16">
        <v>641.24</v>
      </c>
      <c r="C15" s="14" t="s">
        <v>16</v>
      </c>
      <c r="D15" s="14"/>
      <c r="E15" s="15">
        <v>6000</v>
      </c>
      <c r="F15" s="3"/>
    </row>
    <row r="16" spans="1:6" x14ac:dyDescent="0.25">
      <c r="A16" s="3"/>
      <c r="B16" s="16">
        <v>641.26</v>
      </c>
      <c r="C16" s="14" t="s">
        <v>17</v>
      </c>
      <c r="D16" s="14"/>
      <c r="E16" s="15">
        <v>5000</v>
      </c>
      <c r="F16" s="3"/>
    </row>
    <row r="17" spans="1:6" x14ac:dyDescent="0.25">
      <c r="A17" s="3"/>
      <c r="B17" s="16">
        <v>641.30999999999995</v>
      </c>
      <c r="C17" s="14" t="s">
        <v>18</v>
      </c>
      <c r="D17" s="14"/>
      <c r="E17" s="15">
        <v>10000</v>
      </c>
      <c r="F17" s="3"/>
    </row>
    <row r="18" spans="1:6" x14ac:dyDescent="0.25">
      <c r="A18" s="3"/>
      <c r="B18" s="16">
        <v>641.32000000000005</v>
      </c>
      <c r="C18" s="14" t="s">
        <v>19</v>
      </c>
      <c r="D18" s="14"/>
      <c r="E18" s="15">
        <v>8000</v>
      </c>
      <c r="F18" s="3"/>
    </row>
    <row r="19" spans="1:6" x14ac:dyDescent="0.25">
      <c r="A19" s="3"/>
      <c r="B19" s="16">
        <v>641.33000000000004</v>
      </c>
      <c r="C19" s="3" t="s">
        <v>20</v>
      </c>
      <c r="D19" s="3"/>
      <c r="E19" s="15">
        <v>6500</v>
      </c>
      <c r="F19" s="3"/>
    </row>
    <row r="20" spans="1:6" x14ac:dyDescent="0.25">
      <c r="A20" s="3"/>
      <c r="B20" s="16" t="s">
        <v>21</v>
      </c>
      <c r="C20" s="3" t="s">
        <v>22</v>
      </c>
      <c r="D20" s="3"/>
      <c r="E20" s="15">
        <v>100</v>
      </c>
      <c r="F20" s="3"/>
    </row>
    <row r="21" spans="1:6" x14ac:dyDescent="0.25">
      <c r="A21" s="3"/>
      <c r="B21" s="16">
        <v>641.35</v>
      </c>
      <c r="C21" s="14" t="s">
        <v>23</v>
      </c>
      <c r="D21" s="14"/>
      <c r="E21" s="15">
        <v>6000</v>
      </c>
      <c r="F21" s="3"/>
    </row>
    <row r="22" spans="1:6" x14ac:dyDescent="0.25">
      <c r="A22" s="3"/>
      <c r="B22" s="16">
        <v>641.36</v>
      </c>
      <c r="C22" s="3" t="s">
        <v>24</v>
      </c>
      <c r="D22" s="3"/>
      <c r="E22" s="15">
        <v>2300</v>
      </c>
      <c r="F22" s="3"/>
    </row>
    <row r="23" spans="1:6" x14ac:dyDescent="0.25">
      <c r="A23" s="3"/>
      <c r="B23" s="16" t="s">
        <v>25</v>
      </c>
      <c r="C23" s="3" t="s">
        <v>26</v>
      </c>
      <c r="D23" s="3"/>
      <c r="E23" s="15">
        <v>1200</v>
      </c>
      <c r="F23" s="3"/>
    </row>
    <row r="24" spans="1:6" x14ac:dyDescent="0.25">
      <c r="A24" s="3"/>
      <c r="B24" s="16" t="s">
        <v>27</v>
      </c>
      <c r="C24" s="3" t="s">
        <v>28</v>
      </c>
      <c r="D24" s="3"/>
      <c r="E24" s="15">
        <v>1500</v>
      </c>
      <c r="F24" s="3"/>
    </row>
    <row r="25" spans="1:6" x14ac:dyDescent="0.25">
      <c r="A25" s="3"/>
      <c r="B25" s="16" t="s">
        <v>29</v>
      </c>
      <c r="C25" s="14" t="s">
        <v>30</v>
      </c>
      <c r="D25" s="14"/>
      <c r="E25" s="15">
        <v>2000</v>
      </c>
      <c r="F25" s="3"/>
    </row>
    <row r="26" spans="1:6" x14ac:dyDescent="0.25">
      <c r="A26" s="3"/>
      <c r="B26" s="16">
        <v>644.12</v>
      </c>
      <c r="C26" s="14" t="s">
        <v>31</v>
      </c>
      <c r="D26" s="14"/>
      <c r="E26" s="15">
        <v>2340</v>
      </c>
      <c r="F26" s="3"/>
    </row>
    <row r="27" spans="1:6" x14ac:dyDescent="0.25">
      <c r="A27" s="3"/>
      <c r="B27" s="16">
        <v>644.13</v>
      </c>
      <c r="C27" s="14" t="s">
        <v>32</v>
      </c>
      <c r="D27" s="14"/>
      <c r="E27" s="15">
        <v>340</v>
      </c>
      <c r="F27" s="3"/>
    </row>
    <row r="28" spans="1:6" x14ac:dyDescent="0.25">
      <c r="A28" s="3"/>
      <c r="B28" s="16">
        <v>644.14</v>
      </c>
      <c r="C28" s="14" t="s">
        <v>33</v>
      </c>
      <c r="D28" s="14"/>
      <c r="E28" s="15">
        <v>1236</v>
      </c>
      <c r="F28" s="3"/>
    </row>
    <row r="29" spans="1:6" x14ac:dyDescent="0.25">
      <c r="A29" s="3"/>
      <c r="B29" s="16">
        <v>644.15</v>
      </c>
      <c r="C29" s="14" t="s">
        <v>34</v>
      </c>
      <c r="D29" s="14"/>
      <c r="E29" s="15">
        <v>6252</v>
      </c>
      <c r="F29" s="3"/>
    </row>
    <row r="30" spans="1:6" ht="15.75" thickBot="1" x14ac:dyDescent="0.3">
      <c r="A30" s="3"/>
      <c r="B30" s="3"/>
      <c r="C30" s="17" t="s">
        <v>35</v>
      </c>
      <c r="D30" s="17"/>
      <c r="E30" s="18">
        <f>SUM(E6:E29)</f>
        <v>401668</v>
      </c>
      <c r="F30" s="3"/>
    </row>
    <row r="31" spans="1:6" x14ac:dyDescent="0.25">
      <c r="A31" s="3"/>
      <c r="B31" s="19"/>
      <c r="C31" s="3"/>
      <c r="D31" s="3"/>
      <c r="E31" s="20"/>
      <c r="F31" s="3"/>
    </row>
    <row r="32" spans="1:6" x14ac:dyDescent="0.25">
      <c r="A32" s="3"/>
      <c r="B32" s="11" t="s">
        <v>36</v>
      </c>
      <c r="C32" s="3"/>
      <c r="D32" s="3"/>
      <c r="E32" s="12"/>
      <c r="F32" s="3"/>
    </row>
    <row r="33" spans="1:6" x14ac:dyDescent="0.25">
      <c r="A33" s="3"/>
      <c r="B33" s="13" t="s">
        <v>37</v>
      </c>
      <c r="C33" s="14" t="s">
        <v>38</v>
      </c>
      <c r="D33" s="14"/>
      <c r="E33" s="15">
        <v>500</v>
      </c>
      <c r="F33" s="3"/>
    </row>
    <row r="34" spans="1:6" x14ac:dyDescent="0.25">
      <c r="A34" s="3"/>
      <c r="B34" s="13" t="s">
        <v>39</v>
      </c>
      <c r="C34" s="14" t="s">
        <v>40</v>
      </c>
      <c r="D34" s="14"/>
      <c r="E34" s="15">
        <v>2500</v>
      </c>
      <c r="F34" s="3"/>
    </row>
    <row r="35" spans="1:6" x14ac:dyDescent="0.25">
      <c r="A35" s="3"/>
      <c r="B35" s="13">
        <v>699.21</v>
      </c>
      <c r="C35" s="14" t="s">
        <v>41</v>
      </c>
      <c r="D35" s="14"/>
      <c r="E35" s="15">
        <v>100000</v>
      </c>
      <c r="F35" s="3"/>
    </row>
    <row r="36" spans="1:6" x14ac:dyDescent="0.25">
      <c r="A36" s="3"/>
      <c r="B36" s="13">
        <v>699.22</v>
      </c>
      <c r="C36" s="14" t="s">
        <v>42</v>
      </c>
      <c r="D36" s="14"/>
      <c r="E36" s="15">
        <v>20000</v>
      </c>
      <c r="F36" s="3"/>
    </row>
    <row r="37" spans="1:6" x14ac:dyDescent="0.25">
      <c r="A37" s="3"/>
      <c r="B37" s="13">
        <v>699.24</v>
      </c>
      <c r="C37" s="14" t="s">
        <v>43</v>
      </c>
      <c r="D37" s="14"/>
      <c r="E37" s="15">
        <v>200</v>
      </c>
      <c r="F37" s="3"/>
    </row>
    <row r="38" spans="1:6" x14ac:dyDescent="0.25">
      <c r="A38" s="3"/>
      <c r="B38" s="13">
        <v>699.25</v>
      </c>
      <c r="C38" s="14" t="s">
        <v>44</v>
      </c>
      <c r="D38" s="14"/>
      <c r="E38" s="15">
        <v>30000</v>
      </c>
      <c r="F38" s="3"/>
    </row>
    <row r="39" spans="1:6" x14ac:dyDescent="0.25">
      <c r="A39" s="3"/>
      <c r="B39" s="13">
        <v>699.26</v>
      </c>
      <c r="C39" s="14" t="s">
        <v>45</v>
      </c>
      <c r="D39" s="14"/>
      <c r="E39" s="15">
        <v>4000</v>
      </c>
      <c r="F39" s="3"/>
    </row>
    <row r="40" spans="1:6" x14ac:dyDescent="0.25">
      <c r="A40" s="3"/>
      <c r="B40" s="13" t="s">
        <v>46</v>
      </c>
      <c r="C40" s="14" t="s">
        <v>47</v>
      </c>
      <c r="D40" s="14"/>
      <c r="E40" s="15">
        <v>10000</v>
      </c>
      <c r="F40" s="3"/>
    </row>
    <row r="41" spans="1:6" x14ac:dyDescent="0.25">
      <c r="A41" s="3"/>
      <c r="B41" s="13">
        <v>699.31</v>
      </c>
      <c r="C41" s="14" t="s">
        <v>48</v>
      </c>
      <c r="D41" s="14"/>
      <c r="E41" s="15">
        <v>500</v>
      </c>
      <c r="F41" s="3"/>
    </row>
    <row r="42" spans="1:6" ht="15.75" thickBot="1" x14ac:dyDescent="0.3">
      <c r="A42" s="3"/>
      <c r="B42" s="3"/>
      <c r="C42" s="17" t="s">
        <v>49</v>
      </c>
      <c r="D42" s="17"/>
      <c r="E42" s="21">
        <f>SUM(E33:E41)</f>
        <v>167700</v>
      </c>
      <c r="F42" s="3"/>
    </row>
    <row r="43" spans="1:6" ht="15.75" thickBot="1" x14ac:dyDescent="0.3">
      <c r="A43" s="3"/>
      <c r="B43" s="11"/>
      <c r="C43" s="17" t="s">
        <v>50</v>
      </c>
      <c r="D43" s="3"/>
      <c r="E43" s="21">
        <f>E30+E42</f>
        <v>569368</v>
      </c>
      <c r="F43" s="3"/>
    </row>
    <row r="44" spans="1:6" x14ac:dyDescent="0.25">
      <c r="A44" s="3"/>
      <c r="B44" s="3"/>
      <c r="C44" s="3"/>
      <c r="D44" s="3"/>
      <c r="E44" s="22"/>
      <c r="F44" s="3"/>
    </row>
    <row r="45" spans="1:6" x14ac:dyDescent="0.25">
      <c r="A45" s="8"/>
      <c r="B45" s="9"/>
      <c r="C45" s="9"/>
      <c r="D45" s="9"/>
      <c r="E45" s="10" t="s">
        <v>3</v>
      </c>
      <c r="F45" s="9"/>
    </row>
    <row r="46" spans="1:6" x14ac:dyDescent="0.25">
      <c r="A46" s="5"/>
      <c r="B46" s="3"/>
      <c r="C46" s="3"/>
      <c r="D46" s="3"/>
      <c r="E46" s="23"/>
      <c r="F46" s="3"/>
    </row>
    <row r="47" spans="1:6" x14ac:dyDescent="0.25">
      <c r="A47" s="3"/>
      <c r="B47" s="11" t="s">
        <v>51</v>
      </c>
      <c r="C47" s="3"/>
      <c r="D47" s="3"/>
      <c r="E47" s="12"/>
      <c r="F47" s="3"/>
    </row>
    <row r="48" spans="1:6" x14ac:dyDescent="0.25">
      <c r="A48" s="3"/>
      <c r="B48" s="13" t="s">
        <v>52</v>
      </c>
      <c r="C48" s="14" t="s">
        <v>53</v>
      </c>
      <c r="D48" s="14"/>
      <c r="E48" s="15">
        <v>5800</v>
      </c>
      <c r="F48" s="3"/>
    </row>
    <row r="49" spans="1:6" x14ac:dyDescent="0.25">
      <c r="A49" s="3"/>
      <c r="B49" s="13" t="s">
        <v>54</v>
      </c>
      <c r="C49" s="14" t="s">
        <v>55</v>
      </c>
      <c r="D49" s="14"/>
      <c r="E49" s="15">
        <v>70000</v>
      </c>
      <c r="F49" s="3"/>
    </row>
    <row r="50" spans="1:6" x14ac:dyDescent="0.25">
      <c r="A50" s="3"/>
      <c r="B50" s="13" t="s">
        <v>56</v>
      </c>
      <c r="C50" s="14" t="s">
        <v>57</v>
      </c>
      <c r="D50" s="14"/>
      <c r="E50" s="15"/>
      <c r="F50" s="3"/>
    </row>
    <row r="51" spans="1:6" x14ac:dyDescent="0.25">
      <c r="A51" s="3"/>
      <c r="B51" s="16" t="s">
        <v>58</v>
      </c>
      <c r="C51" s="14" t="s">
        <v>59</v>
      </c>
      <c r="D51" s="14"/>
      <c r="E51" s="15">
        <v>40000</v>
      </c>
      <c r="F51" s="3"/>
    </row>
    <row r="52" spans="1:6" x14ac:dyDescent="0.25">
      <c r="A52" s="3"/>
      <c r="B52" s="16" t="s">
        <v>60</v>
      </c>
      <c r="C52" s="14" t="s">
        <v>61</v>
      </c>
      <c r="D52" s="14"/>
      <c r="E52" s="15">
        <v>100000</v>
      </c>
      <c r="F52" s="3"/>
    </row>
    <row r="53" spans="1:6" x14ac:dyDescent="0.25">
      <c r="A53" s="3"/>
      <c r="B53" s="16" t="s">
        <v>62</v>
      </c>
      <c r="C53" s="14" t="s">
        <v>63</v>
      </c>
      <c r="D53" s="14"/>
      <c r="E53" s="15">
        <v>35000</v>
      </c>
      <c r="F53" s="3"/>
    </row>
    <row r="54" spans="1:6" x14ac:dyDescent="0.25">
      <c r="A54" s="3"/>
      <c r="B54" s="16" t="s">
        <v>64</v>
      </c>
      <c r="C54" s="24" t="s">
        <v>65</v>
      </c>
      <c r="D54" s="14"/>
      <c r="E54" s="15">
        <v>25000</v>
      </c>
      <c r="F54" s="25"/>
    </row>
    <row r="55" spans="1:6" x14ac:dyDescent="0.25">
      <c r="A55" s="3"/>
      <c r="B55" s="16" t="s">
        <v>66</v>
      </c>
      <c r="C55" s="14" t="s">
        <v>67</v>
      </c>
      <c r="D55" s="14"/>
      <c r="E55" s="15">
        <v>6000</v>
      </c>
      <c r="F55" s="3"/>
    </row>
    <row r="56" spans="1:6" x14ac:dyDescent="0.25">
      <c r="A56" s="3"/>
      <c r="B56" s="16" t="s">
        <v>68</v>
      </c>
      <c r="C56" s="14" t="s">
        <v>69</v>
      </c>
      <c r="D56" s="14"/>
      <c r="E56" s="15">
        <v>15000</v>
      </c>
      <c r="F56" s="3"/>
    </row>
    <row r="57" spans="1:6" x14ac:dyDescent="0.25">
      <c r="A57" s="3"/>
      <c r="B57" s="16" t="s">
        <v>70</v>
      </c>
      <c r="C57" s="14" t="s">
        <v>71</v>
      </c>
      <c r="D57" s="14"/>
      <c r="E57" s="15">
        <v>7200</v>
      </c>
      <c r="F57" s="3"/>
    </row>
    <row r="58" spans="1:6" x14ac:dyDescent="0.25">
      <c r="A58" s="3"/>
      <c r="B58" s="16" t="s">
        <v>72</v>
      </c>
      <c r="C58" s="14" t="s">
        <v>73</v>
      </c>
      <c r="D58" s="14"/>
      <c r="E58" s="15">
        <v>6000</v>
      </c>
      <c r="F58" s="3"/>
    </row>
    <row r="59" spans="1:6" x14ac:dyDescent="0.25">
      <c r="A59" s="3"/>
      <c r="B59" s="16" t="s">
        <v>74</v>
      </c>
      <c r="C59" s="14" t="s">
        <v>75</v>
      </c>
      <c r="D59" s="14"/>
      <c r="E59" s="15">
        <v>1000</v>
      </c>
      <c r="F59" s="3"/>
    </row>
    <row r="60" spans="1:6" x14ac:dyDescent="0.25">
      <c r="A60" s="3"/>
      <c r="B60" s="16" t="s">
        <v>76</v>
      </c>
      <c r="C60" s="14" t="s">
        <v>77</v>
      </c>
      <c r="D60" s="14"/>
      <c r="E60" s="15">
        <v>37000</v>
      </c>
      <c r="F60" s="3"/>
    </row>
    <row r="61" spans="1:6" x14ac:dyDescent="0.25">
      <c r="A61" s="3"/>
      <c r="B61" s="16" t="s">
        <v>78</v>
      </c>
      <c r="C61" s="14" t="s">
        <v>79</v>
      </c>
      <c r="D61" s="14"/>
      <c r="E61" s="15">
        <v>8000</v>
      </c>
      <c r="F61" s="3"/>
    </row>
    <row r="62" spans="1:6" x14ac:dyDescent="0.25">
      <c r="A62" s="3"/>
      <c r="B62" s="16" t="s">
        <v>80</v>
      </c>
      <c r="C62" s="14" t="s">
        <v>81</v>
      </c>
      <c r="D62" s="14"/>
      <c r="E62" s="15">
        <v>1000</v>
      </c>
      <c r="F62" s="3"/>
    </row>
    <row r="63" spans="1:6" x14ac:dyDescent="0.25">
      <c r="A63" s="3"/>
      <c r="B63" s="16" t="s">
        <v>82</v>
      </c>
      <c r="C63" s="14" t="s">
        <v>83</v>
      </c>
      <c r="D63" s="14"/>
      <c r="E63" s="15">
        <v>1200</v>
      </c>
      <c r="F63" s="3"/>
    </row>
    <row r="64" spans="1:6" x14ac:dyDescent="0.25">
      <c r="A64" s="3"/>
      <c r="B64" s="16" t="s">
        <v>84</v>
      </c>
      <c r="C64" s="14" t="s">
        <v>85</v>
      </c>
      <c r="D64" s="14"/>
      <c r="E64" s="15">
        <v>6500</v>
      </c>
      <c r="F64" s="3"/>
    </row>
    <row r="65" spans="1:6" x14ac:dyDescent="0.25">
      <c r="A65" s="3"/>
      <c r="B65" s="16" t="s">
        <v>86</v>
      </c>
      <c r="C65" s="14" t="s">
        <v>87</v>
      </c>
      <c r="D65" s="14"/>
      <c r="E65" s="15">
        <v>9000</v>
      </c>
      <c r="F65" s="3"/>
    </row>
    <row r="66" spans="1:6" x14ac:dyDescent="0.25">
      <c r="A66" s="3"/>
      <c r="B66" s="16" t="s">
        <v>88</v>
      </c>
      <c r="C66" s="14" t="s">
        <v>89</v>
      </c>
      <c r="D66" s="14"/>
      <c r="E66" s="15">
        <v>800</v>
      </c>
      <c r="F66" s="3"/>
    </row>
    <row r="67" spans="1:6" x14ac:dyDescent="0.25">
      <c r="A67" s="3"/>
      <c r="B67" s="16" t="s">
        <v>90</v>
      </c>
      <c r="C67" s="14" t="s">
        <v>91</v>
      </c>
      <c r="D67" s="14"/>
      <c r="E67" s="15">
        <v>20000</v>
      </c>
      <c r="F67" s="3"/>
    </row>
    <row r="68" spans="1:6" x14ac:dyDescent="0.25">
      <c r="A68" s="3"/>
      <c r="B68" s="16" t="s">
        <v>92</v>
      </c>
      <c r="C68" s="14" t="s">
        <v>93</v>
      </c>
      <c r="D68" s="14"/>
      <c r="E68" s="15">
        <v>2200</v>
      </c>
      <c r="F68" s="3"/>
    </row>
    <row r="69" spans="1:6" x14ac:dyDescent="0.25">
      <c r="A69" s="3"/>
      <c r="B69" s="16" t="s">
        <v>94</v>
      </c>
      <c r="C69" s="14" t="s">
        <v>95</v>
      </c>
      <c r="D69" s="14"/>
      <c r="E69" s="15">
        <v>3500</v>
      </c>
      <c r="F69" s="3"/>
    </row>
    <row r="70" spans="1:6" x14ac:dyDescent="0.25">
      <c r="A70" s="3"/>
      <c r="B70" s="16" t="s">
        <v>96</v>
      </c>
      <c r="C70" s="14" t="s">
        <v>97</v>
      </c>
      <c r="D70" s="14"/>
      <c r="E70" s="15">
        <v>9000</v>
      </c>
      <c r="F70" s="3"/>
    </row>
    <row r="71" spans="1:6" x14ac:dyDescent="0.25">
      <c r="A71" s="3"/>
      <c r="B71" s="16" t="s">
        <v>98</v>
      </c>
      <c r="C71" s="14" t="s">
        <v>26</v>
      </c>
      <c r="D71" s="14"/>
      <c r="E71" s="15">
        <v>700</v>
      </c>
      <c r="F71" s="3"/>
    </row>
    <row r="72" spans="1:6" x14ac:dyDescent="0.25">
      <c r="A72" s="3"/>
      <c r="B72" s="16" t="s">
        <v>99</v>
      </c>
      <c r="C72" s="14" t="s">
        <v>100</v>
      </c>
      <c r="D72" s="14"/>
      <c r="E72" s="15">
        <v>500</v>
      </c>
      <c r="F72" s="3"/>
    </row>
    <row r="73" spans="1:6" x14ac:dyDescent="0.25">
      <c r="A73" s="3"/>
      <c r="B73" s="16" t="s">
        <v>101</v>
      </c>
      <c r="C73" s="14" t="s">
        <v>102</v>
      </c>
      <c r="D73" s="14"/>
      <c r="E73" s="15">
        <v>3500</v>
      </c>
      <c r="F73" s="3"/>
    </row>
    <row r="74" spans="1:6" x14ac:dyDescent="0.25">
      <c r="A74" s="3"/>
      <c r="B74" s="16" t="s">
        <v>103</v>
      </c>
      <c r="C74" s="14" t="s">
        <v>104</v>
      </c>
      <c r="D74" s="14"/>
      <c r="E74" s="15">
        <v>1200</v>
      </c>
      <c r="F74" s="3"/>
    </row>
    <row r="75" spans="1:6" x14ac:dyDescent="0.25">
      <c r="A75" s="3"/>
      <c r="B75" s="16" t="s">
        <v>105</v>
      </c>
      <c r="C75" s="14" t="s">
        <v>106</v>
      </c>
      <c r="D75" s="14"/>
      <c r="E75" s="15">
        <v>1200</v>
      </c>
      <c r="F75" s="3"/>
    </row>
    <row r="76" spans="1:6" x14ac:dyDescent="0.25">
      <c r="A76" s="3"/>
      <c r="B76" s="16" t="s">
        <v>107</v>
      </c>
      <c r="C76" s="14" t="s">
        <v>108</v>
      </c>
      <c r="D76" s="14"/>
      <c r="E76" s="15">
        <v>1200</v>
      </c>
      <c r="F76" s="3"/>
    </row>
    <row r="77" spans="1:6" x14ac:dyDescent="0.25">
      <c r="A77" s="3"/>
      <c r="B77" s="16" t="s">
        <v>109</v>
      </c>
      <c r="C77" s="14" t="s">
        <v>110</v>
      </c>
      <c r="D77" s="14"/>
      <c r="E77" s="15">
        <v>2500</v>
      </c>
      <c r="F77" s="3"/>
    </row>
    <row r="78" spans="1:6" x14ac:dyDescent="0.25">
      <c r="A78" s="3"/>
      <c r="B78" s="16" t="s">
        <v>111</v>
      </c>
      <c r="C78" s="14" t="s">
        <v>112</v>
      </c>
      <c r="D78" s="14"/>
      <c r="E78" s="15">
        <v>8000</v>
      </c>
      <c r="F78" s="3"/>
    </row>
    <row r="79" spans="1:6" x14ac:dyDescent="0.25">
      <c r="A79" s="3"/>
      <c r="B79" s="16" t="s">
        <v>113</v>
      </c>
      <c r="C79" s="14" t="s">
        <v>114</v>
      </c>
      <c r="D79" s="14"/>
      <c r="E79" s="15">
        <v>10000</v>
      </c>
      <c r="F79" s="3"/>
    </row>
    <row r="80" spans="1:6" x14ac:dyDescent="0.25">
      <c r="A80" s="3"/>
      <c r="B80" s="16" t="s">
        <v>115</v>
      </c>
      <c r="C80" s="14" t="s">
        <v>116</v>
      </c>
      <c r="D80" s="14"/>
      <c r="E80" s="15">
        <v>30000</v>
      </c>
      <c r="F80" s="3"/>
    </row>
    <row r="81" spans="1:9" x14ac:dyDescent="0.25">
      <c r="A81" s="3"/>
      <c r="B81" s="16" t="s">
        <v>117</v>
      </c>
      <c r="C81" s="26" t="s">
        <v>118</v>
      </c>
      <c r="D81" s="26"/>
      <c r="E81" s="15">
        <v>300</v>
      </c>
      <c r="F81" s="3"/>
    </row>
    <row r="82" spans="1:9" x14ac:dyDescent="0.25">
      <c r="A82" s="3"/>
      <c r="B82" s="16" t="s">
        <v>119</v>
      </c>
      <c r="C82" s="26" t="s">
        <v>120</v>
      </c>
      <c r="D82" s="26"/>
      <c r="E82" s="15">
        <v>500</v>
      </c>
      <c r="F82" s="3"/>
    </row>
    <row r="83" spans="1:9" x14ac:dyDescent="0.25">
      <c r="A83" s="3"/>
      <c r="B83" s="16" t="s">
        <v>121</v>
      </c>
      <c r="C83" s="26" t="s">
        <v>122</v>
      </c>
      <c r="D83" s="26"/>
      <c r="E83" s="15">
        <v>57000</v>
      </c>
      <c r="F83" s="3"/>
    </row>
    <row r="84" spans="1:9" ht="15.75" thickBot="1" x14ac:dyDescent="0.3">
      <c r="A84" s="3"/>
      <c r="B84" s="3"/>
      <c r="C84" s="17" t="s">
        <v>123</v>
      </c>
      <c r="D84" s="17"/>
      <c r="E84" s="18">
        <f>SUM(E48:E83)</f>
        <v>525800</v>
      </c>
      <c r="F84" s="3"/>
    </row>
    <row r="85" spans="1:9" x14ac:dyDescent="0.25">
      <c r="A85" s="3"/>
      <c r="B85" s="3"/>
      <c r="C85" s="17"/>
      <c r="D85" s="17"/>
      <c r="E85" s="20"/>
      <c r="F85" s="3"/>
    </row>
    <row r="86" spans="1:9" x14ac:dyDescent="0.25">
      <c r="A86" s="3"/>
      <c r="B86" s="11" t="s">
        <v>124</v>
      </c>
      <c r="C86" s="14"/>
      <c r="D86" s="14"/>
      <c r="E86" s="12"/>
      <c r="F86" s="3"/>
    </row>
    <row r="87" spans="1:9" x14ac:dyDescent="0.25">
      <c r="A87" s="3"/>
      <c r="B87" s="13" t="s">
        <v>125</v>
      </c>
      <c r="C87" s="14" t="s">
        <v>126</v>
      </c>
      <c r="D87" s="14"/>
      <c r="E87" s="15">
        <v>1000</v>
      </c>
      <c r="F87" s="3"/>
    </row>
    <row r="88" spans="1:9" x14ac:dyDescent="0.25">
      <c r="A88" s="3"/>
      <c r="B88" s="13" t="s">
        <v>127</v>
      </c>
      <c r="C88" s="14" t="s">
        <v>128</v>
      </c>
      <c r="D88" s="14"/>
      <c r="E88" s="15">
        <v>30000</v>
      </c>
      <c r="F88" s="3"/>
    </row>
    <row r="89" spans="1:9" x14ac:dyDescent="0.25">
      <c r="A89" s="3"/>
      <c r="B89" s="13" t="s">
        <v>129</v>
      </c>
      <c r="C89" s="14" t="s">
        <v>130</v>
      </c>
      <c r="D89" s="14"/>
      <c r="E89" s="15">
        <v>4000</v>
      </c>
      <c r="F89" s="3"/>
    </row>
    <row r="90" spans="1:9" ht="15.75" thickBot="1" x14ac:dyDescent="0.3">
      <c r="A90" s="3"/>
      <c r="B90" s="3"/>
      <c r="C90" s="17" t="s">
        <v>131</v>
      </c>
      <c r="D90" s="17"/>
      <c r="E90" s="21">
        <f>SUM(E87:E89)</f>
        <v>35000</v>
      </c>
      <c r="F90" s="3"/>
    </row>
    <row r="91" spans="1:9" x14ac:dyDescent="0.25">
      <c r="A91" s="3"/>
      <c r="B91" s="27"/>
      <c r="C91" s="28"/>
      <c r="D91" s="28"/>
      <c r="E91" s="12"/>
      <c r="F91" s="3"/>
    </row>
    <row r="92" spans="1:9" x14ac:dyDescent="0.25">
      <c r="A92" s="3"/>
      <c r="B92" s="11" t="s">
        <v>132</v>
      </c>
      <c r="C92" s="3"/>
      <c r="D92" s="3"/>
      <c r="E92" s="12"/>
      <c r="F92" s="3"/>
    </row>
    <row r="93" spans="1:9" ht="15.75" thickBot="1" x14ac:dyDescent="0.3">
      <c r="A93" s="3"/>
      <c r="B93" s="27" t="s">
        <v>133</v>
      </c>
      <c r="C93" s="14" t="s">
        <v>134</v>
      </c>
      <c r="D93" s="14"/>
      <c r="E93" s="29">
        <v>8568</v>
      </c>
      <c r="F93" s="3"/>
    </row>
    <row r="94" spans="1:9" x14ac:dyDescent="0.25">
      <c r="A94" s="3"/>
      <c r="B94" s="11"/>
      <c r="C94" s="17" t="s">
        <v>135</v>
      </c>
      <c r="D94" s="3"/>
      <c r="E94" s="30">
        <f>E84+E90+E93</f>
        <v>569368</v>
      </c>
      <c r="F94" s="3"/>
    </row>
    <row r="95" spans="1:9" x14ac:dyDescent="0.25">
      <c r="A95" s="3"/>
      <c r="B95" s="3"/>
      <c r="C95" s="6" t="s">
        <v>136</v>
      </c>
      <c r="D95" s="3"/>
      <c r="E95" s="31">
        <v>307000</v>
      </c>
      <c r="F95" s="3"/>
      <c r="G95" s="3"/>
      <c r="H95" s="3"/>
      <c r="I9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Terina Davis</dc:creator>
  <cp:lastModifiedBy>Terina Davis</cp:lastModifiedBy>
  <dcterms:created xsi:type="dcterms:W3CDTF">2024-10-08T19:40:20Z</dcterms:created>
  <dcterms:modified xsi:type="dcterms:W3CDTF">2024-10-08T19:42:28Z</dcterms:modified>
</cp:coreProperties>
</file>